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n-fsv-03\share\9\saitou-kazuki\Desktop\R5四国フェア協議\"/>
    </mc:Choice>
  </mc:AlternateContent>
  <bookViews>
    <workbookView xWindow="0" yWindow="0" windowWidth="19200" windowHeight="10500"/>
  </bookViews>
  <sheets>
    <sheet name="エントリーシート【事業者名】" sheetId="5" r:id="rId1"/>
    <sheet name="★記入見本" sheetId="7" r:id="rId2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C1" i="7"/>
  <c r="R20" i="7" l="1"/>
  <c r="R22" i="5"/>
  <c r="D7" i="7"/>
</calcChain>
</file>

<file path=xl/sharedStrings.xml><?xml version="1.0" encoding="utf-8"?>
<sst xmlns="http://schemas.openxmlformats.org/spreadsheetml/2006/main" count="191" uniqueCount="126">
  <si>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</si>
  <si>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</si>
  <si>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</si>
  <si>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</si>
  <si>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</si>
  <si>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</si>
  <si>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</si>
  <si>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</si>
  <si>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</si>
  <si>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</si>
  <si>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</si>
  <si>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</si>
  <si>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</si>
  <si>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</si>
  <si>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</si>
  <si>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</si>
  <si>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</si>
  <si>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</si>
  <si>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</si>
  <si>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</si>
  <si>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</si>
  <si>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</si>
  <si>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</si>
  <si>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</si>
  <si>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</si>
  <si>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</si>
  <si>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</si>
  <si>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</si>
  <si>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</si>
  <si>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</si>
  <si>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</si>
  <si>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</si>
  <si>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</si>
  <si>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</si>
  <si>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</si>
  <si>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</si>
  <si>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</si>
  <si>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</si>
  <si>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</si>
  <si>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</si>
  <si>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</si>
  <si>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</si>
  <si>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</si>
  <si>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</si>
  <si>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</si>
  <si>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</si>
  <si>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</si>
  <si>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</si>
  <si>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</si>
  <si>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</si>
  <si>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</si>
  <si>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</si>
  <si>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</si>
  <si>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</si>
  <si>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</si>
  <si>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</si>
  <si>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</si>
  <si>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</si>
  <si>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</si>
  <si>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</si>
  <si>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</si>
  <si>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</si>
  <si>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</si>
  <si>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</si>
  <si>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</si>
  <si>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</si>
  <si>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</si>
  <si>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</si>
  <si>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</si>
  <si>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</si>
  <si>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</si>
  <si>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</si>
  <si>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</si>
  <si>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</si>
  <si>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</si>
  <si>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</si>
  <si>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</si>
  <si>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</si>
  <si>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</si>
  <si>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</si>
  <si>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</si>
  <si>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</si>
  <si>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</si>
  <si>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</si>
  <si>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</si>
  <si>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</si>
  <si>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</si>
  <si>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</si>
  <si>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</si>
  <si>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</si>
  <si>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</si>
  <si>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</si>
  <si>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</si>
  <si>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</si>
  <si>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</si>
  <si>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</si>
  <si>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</si>
  <si>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</si>
  <si>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</si>
  <si>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</si>
  <si>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</si>
  <si>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</si>
  <si>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</si>
  <si>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</si>
  <si>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必ずご記入ください。</t>
    <rPh sb="0" eb="1">
      <t>カナラ</t>
    </rPh>
    <rPh sb="3" eb="5">
      <t>キニュウ</t>
    </rPh>
    <phoneticPr fontId="2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</si>
  <si>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</si>
  <si>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</si>
  <si>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</si>
  <si>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2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</si>
  <si>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2"/>
  </si>
  <si>
    <t>TEL 078-381-6797 , FAX 078-381-6932</t>
    <phoneticPr fontId="2"/>
  </si>
  <si>
    <t>E-MAIL：　yoshikazu_ochi@kawacorp.com</t>
    <phoneticPr fontId="2"/>
  </si>
  <si>
    <t>㈱カワ・コーポレーション　： 佐川 観治/大地 芳和</t>
    <rPh sb="21" eb="23">
      <t>オオチ</t>
    </rPh>
    <rPh sb="24" eb="26">
      <t>ヨシカズ</t>
    </rPh>
    <phoneticPr fontId="1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</si>
  <si>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</si>
  <si>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1"/>
  </si>
  <si>
    <t>有　・　無</t>
    <rPh sb="0" eb="1">
      <t>ユウ</t>
    </rPh>
    <rPh sb="4" eb="5">
      <t>ナシ</t>
    </rPh>
    <phoneticPr fontId="40"/>
  </si>
  <si>
    <t>ISO22000取得の有無</t>
    <phoneticPr fontId="1"/>
  </si>
  <si>
    <t xml:space="preserve"> FSSE 22000取得の有無</t>
    <phoneticPr fontId="2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</si>
  <si>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</si>
  <si>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</si>
  <si>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1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</si>
  <si>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</si>
  <si>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</si>
  <si>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㈱カワ・コーポレーション　： 佐川 観治　/　大地 芳和　/　三隅 万由</t>
    <rPh sb="23" eb="25">
      <t>オオチ</t>
    </rPh>
    <rPh sb="26" eb="28">
      <t>ヨシカズ</t>
    </rPh>
    <rPh sb="31" eb="33">
      <t>ミスミ</t>
    </rPh>
    <rPh sb="34" eb="36">
      <t>マユ</t>
    </rPh>
    <phoneticPr fontId="1"/>
  </si>
  <si>
    <t>【PPIH四国フェア2023　エントリーシート】</t>
    <rPh sb="5" eb="7">
      <t>シコク</t>
    </rPh>
    <phoneticPr fontId="1"/>
  </si>
  <si>
    <r>
      <t>ご入力見本</t>
    </r>
    <r>
      <rPr>
        <b/>
        <sz val="20"/>
        <rFont val="ＭＳ Ｐゴシック"/>
        <family val="3"/>
        <charset val="128"/>
        <scheme val="minor"/>
      </rPr>
      <t>【PPIH四国フェア2023　エントリーシート】</t>
    </r>
    <rPh sb="1" eb="3">
      <t>ニュウリョク</t>
    </rPh>
    <rPh sb="3" eb="5">
      <t>ミホン</t>
    </rPh>
    <rPh sb="10" eb="12">
      <t>シコク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</si>
</sst>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7" fillId="0" borderId="0"/>
  </cellStyleXfs>
  <cellXfs count="2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31" fontId="5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shrinkToFit="1"/>
    </xf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NumberFormat="1" applyFont="1" applyFill="1" applyBorder="1" applyAlignment="1">
      <alignment horizontal="right" vertical="center"/>
    </xf>
    <xf numFmtId="5" fontId="28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5" fontId="1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on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right" vertical="center" shrinkToFit="1"/>
    </xf>
    <xf numFmtId="177" fontId="0" fillId="4" borderId="1" xfId="0" applyNumberFormat="1" applyFont="1" applyFill="1" applyBorder="1" applyAlignment="1">
      <alignment horizontal="right" vertical="center" wrapText="1"/>
    </xf>
    <xf numFmtId="178" fontId="0" fillId="4" borderId="1" xfId="0" applyNumberFormat="1" applyFon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177" fontId="5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5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56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1" fillId="2" borderId="4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horizontal="center" vertical="center"/>
    </xf>
    <xf numFmtId="0" fontId="39" fillId="0" borderId="5" xfId="4" applyFont="1" applyFill="1" applyBorder="1" applyAlignment="1">
      <alignment horizontal="center" vertical="center"/>
    </xf>
    <xf numFmtId="0" fontId="39" fillId="0" borderId="6" xfId="4" applyFont="1" applyFill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19" fillId="0" borderId="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5">
    <cellStyle name="ハイパーリンク" xfId="1" builtinId="8"/>
    <cellStyle name="通貨" xfId="2" builtinId="7"/>
    <cellStyle name="通貨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/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/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/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/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/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/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/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5"/>
  <sheetViews>
    <sheetView tabSelected="1" zoomScale="90" zoomScaleNormal="90" workbookViewId="0">
      <selection activeCell="D8" sqref="D8:G9"/>
    </sheetView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16" t="s">
        <v>124</v>
      </c>
      <c r="AA1" s="30" t="s">
        <v>6</v>
      </c>
      <c r="AB1" s="30"/>
      <c r="AC1" s="21">
        <v>44819</v>
      </c>
    </row>
    <row r="2" spans="1:29" ht="18.75" x14ac:dyDescent="0.2">
      <c r="A2" s="16"/>
      <c r="C2" s="16"/>
      <c r="D2" s="16"/>
      <c r="V2" s="19"/>
      <c r="W2" s="22"/>
      <c r="X2" s="23"/>
      <c r="Y2" s="24"/>
      <c r="Z2" s="25"/>
      <c r="AA2" s="25"/>
      <c r="AB2" s="25"/>
    </row>
    <row r="3" spans="1:29" ht="14.25" x14ac:dyDescent="0.15">
      <c r="B3" s="164" t="s">
        <v>41</v>
      </c>
      <c r="C3" s="165"/>
      <c r="D3" s="168" t="s">
        <v>104</v>
      </c>
      <c r="E3" s="169"/>
      <c r="F3" s="169"/>
      <c r="G3" s="170"/>
      <c r="N3" s="12"/>
      <c r="V3" s="20"/>
      <c r="X3" s="23"/>
      <c r="Y3" s="24"/>
      <c r="Z3" s="27" t="s">
        <v>40</v>
      </c>
      <c r="AA3" s="25"/>
      <c r="AB3" s="25"/>
    </row>
    <row r="4" spans="1:29" ht="14.25" x14ac:dyDescent="0.15">
      <c r="B4" s="164" t="s">
        <v>42</v>
      </c>
      <c r="C4" s="165"/>
      <c r="D4" s="168" t="s">
        <v>104</v>
      </c>
      <c r="E4" s="169"/>
      <c r="F4" s="169"/>
      <c r="G4" s="170"/>
      <c r="N4" s="12"/>
      <c r="V4" s="20"/>
      <c r="X4" s="23"/>
      <c r="Y4" s="24"/>
      <c r="Z4" s="27" t="s">
        <v>108</v>
      </c>
      <c r="AA4" s="27"/>
      <c r="AB4" s="27"/>
    </row>
    <row r="5" spans="1:29" ht="14.25" x14ac:dyDescent="0.15">
      <c r="B5" s="164" t="s">
        <v>43</v>
      </c>
      <c r="C5" s="165"/>
      <c r="D5" s="168" t="s">
        <v>104</v>
      </c>
      <c r="E5" s="169"/>
      <c r="F5" s="169"/>
      <c r="G5" s="170"/>
      <c r="H5" s="6"/>
      <c r="I5" s="11"/>
      <c r="J5" s="11"/>
      <c r="K5" s="11"/>
      <c r="N5" s="12"/>
      <c r="O5" s="6"/>
      <c r="P5" s="8"/>
      <c r="Q5" s="11"/>
      <c r="R5" s="11"/>
      <c r="S5" s="56"/>
      <c r="V5" s="20"/>
      <c r="X5" s="11"/>
      <c r="Y5" s="11"/>
      <c r="Z5" s="26" t="s">
        <v>109</v>
      </c>
      <c r="AA5" s="11"/>
      <c r="AB5" s="11"/>
      <c r="AC5" s="6"/>
    </row>
    <row r="6" spans="1:29" ht="14.25" x14ac:dyDescent="0.15">
      <c r="B6" s="166" t="s">
        <v>44</v>
      </c>
      <c r="C6" s="167"/>
      <c r="D6" s="168" t="s">
        <v>104</v>
      </c>
      <c r="E6" s="169"/>
      <c r="F6" s="169"/>
      <c r="G6" s="170"/>
      <c r="Z6" s="26" t="s">
        <v>123</v>
      </c>
      <c r="AC6" s="26"/>
    </row>
    <row r="7" spans="1:29" ht="14.25" x14ac:dyDescent="0.15">
      <c r="A7" s="13"/>
      <c r="B7" s="168" t="s">
        <v>49</v>
      </c>
      <c r="C7" s="170"/>
      <c r="D7" s="168" t="s">
        <v>104</v>
      </c>
      <c r="E7" s="169"/>
      <c r="F7" s="169"/>
      <c r="G7" s="170"/>
      <c r="Z7" s="26" t="s">
        <v>110</v>
      </c>
      <c r="AA7" s="9"/>
      <c r="AB7" s="9"/>
      <c r="AC7" s="10"/>
    </row>
    <row r="8" spans="1:29" ht="14.25" x14ac:dyDescent="0.15">
      <c r="B8" s="177" t="s">
        <v>67</v>
      </c>
      <c r="C8" s="178"/>
      <c r="D8" s="181"/>
      <c r="E8" s="182"/>
      <c r="F8" s="182"/>
      <c r="G8" s="183"/>
      <c r="Z8" s="29" t="s">
        <v>111</v>
      </c>
      <c r="AA8" s="17"/>
      <c r="AB8" s="17"/>
      <c r="AC8" s="17"/>
    </row>
    <row r="9" spans="1:29" ht="14.25" x14ac:dyDescent="0.15">
      <c r="B9" s="179"/>
      <c r="C9" s="180"/>
      <c r="D9" s="184"/>
      <c r="E9" s="185"/>
      <c r="F9" s="185"/>
      <c r="G9" s="186"/>
      <c r="Z9" s="29"/>
      <c r="AA9" s="17"/>
      <c r="AB9" s="17"/>
      <c r="AC9" s="17"/>
    </row>
    <row r="10" spans="1:29" ht="14.25" x14ac:dyDescent="0.15">
      <c r="B10" s="107"/>
      <c r="C10" s="107"/>
      <c r="D10" s="108"/>
      <c r="E10" s="108"/>
      <c r="F10" s="108"/>
      <c r="G10" s="108"/>
      <c r="Z10" s="29"/>
      <c r="AA10" s="17"/>
      <c r="AB10" s="17"/>
      <c r="AC10" s="17"/>
    </row>
    <row r="11" spans="1:29" ht="24.75" customHeight="1" x14ac:dyDescent="0.15">
      <c r="A11" s="148" t="s">
        <v>116</v>
      </c>
      <c r="B11" s="149"/>
      <c r="C11" s="149"/>
      <c r="D11" s="150"/>
      <c r="E11" s="151" t="s">
        <v>114</v>
      </c>
      <c r="F11" s="152"/>
      <c r="G11" s="153"/>
      <c r="Z11" s="29"/>
      <c r="AA11" s="17"/>
      <c r="AB11" s="17"/>
      <c r="AC11" s="17"/>
    </row>
    <row r="12" spans="1:29" ht="24.75" customHeight="1" x14ac:dyDescent="0.15">
      <c r="A12" s="148" t="s">
        <v>117</v>
      </c>
      <c r="B12" s="149"/>
      <c r="C12" s="149"/>
      <c r="D12" s="150"/>
      <c r="E12" s="151" t="s">
        <v>114</v>
      </c>
      <c r="F12" s="152"/>
      <c r="G12" s="153"/>
      <c r="Z12" s="29"/>
      <c r="AA12" s="17"/>
      <c r="AB12" s="17"/>
      <c r="AC12" s="17"/>
    </row>
    <row r="13" spans="1:29" ht="24.75" customHeight="1" x14ac:dyDescent="0.15">
      <c r="A13" s="154" t="s">
        <v>120</v>
      </c>
      <c r="B13" s="155"/>
      <c r="C13" s="155"/>
      <c r="D13" s="156"/>
      <c r="E13" s="151" t="s">
        <v>115</v>
      </c>
      <c r="F13" s="157"/>
      <c r="G13" s="158"/>
      <c r="Z13" s="29"/>
      <c r="AA13" s="17"/>
      <c r="AB13" s="17"/>
      <c r="AC13" s="17"/>
    </row>
    <row r="14" spans="1:29" ht="21.75" customHeight="1" x14ac:dyDescent="0.15">
      <c r="A14" s="13"/>
      <c r="Z14" s="29"/>
      <c r="AA14" s="17"/>
      <c r="AB14" s="17"/>
      <c r="AC14" s="17"/>
    </row>
    <row r="15" spans="1:29" ht="42.75" customHeight="1" x14ac:dyDescent="0.15">
      <c r="A15" s="189" t="s">
        <v>2</v>
      </c>
      <c r="B15" s="189" t="s">
        <v>18</v>
      </c>
      <c r="C15" s="187" t="s">
        <v>62</v>
      </c>
      <c r="D15" s="199" t="s">
        <v>23</v>
      </c>
      <c r="E15" s="194" t="s">
        <v>4</v>
      </c>
      <c r="F15" s="201" t="s">
        <v>33</v>
      </c>
      <c r="G15" s="174" t="s">
        <v>87</v>
      </c>
      <c r="H15" s="175"/>
      <c r="I15" s="176"/>
      <c r="J15" s="171" t="s">
        <v>97</v>
      </c>
      <c r="K15" s="172"/>
      <c r="L15" s="172"/>
      <c r="M15" s="172"/>
      <c r="N15" s="173"/>
      <c r="O15" s="159" t="s">
        <v>57</v>
      </c>
      <c r="P15" s="160"/>
      <c r="Q15" s="161" t="s">
        <v>70</v>
      </c>
      <c r="R15" s="162"/>
      <c r="S15" s="163"/>
      <c r="T15" s="187" t="s">
        <v>17</v>
      </c>
      <c r="U15" s="187" t="s">
        <v>29</v>
      </c>
      <c r="V15" s="187" t="s">
        <v>31</v>
      </c>
      <c r="W15" s="187" t="s">
        <v>32</v>
      </c>
      <c r="X15" s="187" t="s">
        <v>25</v>
      </c>
      <c r="Y15" s="187" t="s">
        <v>88</v>
      </c>
      <c r="Z15" s="187" t="s">
        <v>1</v>
      </c>
      <c r="AA15" s="187" t="s">
        <v>38</v>
      </c>
      <c r="AB15" s="191" t="s">
        <v>122</v>
      </c>
      <c r="AC15" s="189" t="s">
        <v>0</v>
      </c>
    </row>
    <row r="16" spans="1:29" ht="21.75" customHeight="1" x14ac:dyDescent="0.15">
      <c r="A16" s="190"/>
      <c r="B16" s="190"/>
      <c r="C16" s="188"/>
      <c r="D16" s="200"/>
      <c r="E16" s="195"/>
      <c r="F16" s="202"/>
      <c r="G16" s="144" t="s">
        <v>22</v>
      </c>
      <c r="H16" s="144" t="s">
        <v>15</v>
      </c>
      <c r="I16" s="144" t="s">
        <v>21</v>
      </c>
      <c r="J16" s="28" t="s">
        <v>47</v>
      </c>
      <c r="K16" s="28" t="s">
        <v>48</v>
      </c>
      <c r="L16" s="28" t="s">
        <v>20</v>
      </c>
      <c r="M16" s="28" t="s">
        <v>50</v>
      </c>
      <c r="N16" s="28" t="s">
        <v>16</v>
      </c>
      <c r="O16" s="142" t="s">
        <v>58</v>
      </c>
      <c r="P16" s="142" t="s">
        <v>59</v>
      </c>
      <c r="Q16" s="46" t="s">
        <v>65</v>
      </c>
      <c r="R16" s="46" t="s">
        <v>66</v>
      </c>
      <c r="S16" s="101" t="s">
        <v>81</v>
      </c>
      <c r="T16" s="188"/>
      <c r="U16" s="188"/>
      <c r="V16" s="188"/>
      <c r="W16" s="188"/>
      <c r="X16" s="188"/>
      <c r="Y16" s="188"/>
      <c r="Z16" s="188"/>
      <c r="AA16" s="188"/>
      <c r="AB16" s="192"/>
      <c r="AC16" s="190"/>
    </row>
    <row r="17" spans="1:29" ht="94.5" customHeight="1" x14ac:dyDescent="0.15">
      <c r="A17" s="143">
        <v>1</v>
      </c>
      <c r="B17" s="126"/>
      <c r="C17" s="127"/>
      <c r="D17" s="128"/>
      <c r="E17" s="129"/>
      <c r="F17" s="129"/>
      <c r="G17" s="145"/>
      <c r="H17" s="146"/>
      <c r="I17" s="147"/>
      <c r="J17" s="130"/>
      <c r="K17" s="130"/>
      <c r="L17" s="131"/>
      <c r="M17" s="123">
        <f>ROUNDUP(J17*K17*L17/1000000000,3)</f>
        <v>0</v>
      </c>
      <c r="N17" s="124"/>
      <c r="O17" s="62"/>
      <c r="P17" s="63">
        <f t="shared" ref="P17:P21" si="0">SUM(G17*O17)</f>
        <v>0</v>
      </c>
      <c r="Q17" s="125"/>
      <c r="R17" s="48">
        <f>+P17*Q17</f>
        <v>0</v>
      </c>
      <c r="S17" s="112"/>
      <c r="T17" s="134"/>
      <c r="U17" s="134"/>
      <c r="V17" s="133"/>
      <c r="W17" s="133"/>
      <c r="X17" s="133"/>
      <c r="Y17" s="135"/>
      <c r="Z17" s="132"/>
      <c r="AA17" s="134"/>
      <c r="AB17" s="134"/>
      <c r="AC17" s="136"/>
    </row>
    <row r="18" spans="1:29" ht="95.1" customHeight="1" x14ac:dyDescent="0.15">
      <c r="A18" s="118">
        <v>2</v>
      </c>
      <c r="B18" s="126"/>
      <c r="C18" s="127"/>
      <c r="D18" s="128"/>
      <c r="E18" s="129"/>
      <c r="F18" s="129"/>
      <c r="G18" s="145"/>
      <c r="H18" s="146"/>
      <c r="I18" s="147"/>
      <c r="J18" s="130"/>
      <c r="K18" s="130"/>
      <c r="L18" s="131"/>
      <c r="M18" s="123">
        <f t="shared" ref="M18:M21" si="1">ROUNDUP(J18*K18*L18/1000000000,3)</f>
        <v>0</v>
      </c>
      <c r="N18" s="34"/>
      <c r="O18" s="62"/>
      <c r="P18" s="63">
        <f t="shared" si="0"/>
        <v>0</v>
      </c>
      <c r="Q18" s="47"/>
      <c r="R18" s="48">
        <f t="shared" ref="R18" si="2">+P18*Q18</f>
        <v>0</v>
      </c>
      <c r="S18" s="112"/>
      <c r="T18" s="134"/>
      <c r="U18" s="134"/>
      <c r="V18" s="133"/>
      <c r="W18" s="133"/>
      <c r="X18" s="133"/>
      <c r="Y18" s="135"/>
      <c r="Z18" s="132"/>
      <c r="AA18" s="134"/>
      <c r="AB18" s="134"/>
      <c r="AC18" s="136"/>
    </row>
    <row r="19" spans="1:29" ht="95.1" customHeight="1" x14ac:dyDescent="0.15">
      <c r="A19" s="118">
        <v>3</v>
      </c>
      <c r="B19" s="121"/>
      <c r="C19" s="137"/>
      <c r="D19" s="138"/>
      <c r="E19" s="139"/>
      <c r="F19" s="139"/>
      <c r="G19" s="145"/>
      <c r="H19" s="147"/>
      <c r="I19" s="147"/>
      <c r="J19" s="140"/>
      <c r="K19" s="140"/>
      <c r="L19" s="141"/>
      <c r="M19" s="123">
        <f t="shared" si="1"/>
        <v>0</v>
      </c>
      <c r="N19" s="34"/>
      <c r="O19" s="62"/>
      <c r="P19" s="63">
        <f t="shared" si="0"/>
        <v>0</v>
      </c>
      <c r="Q19" s="47"/>
      <c r="R19" s="48">
        <f t="shared" ref="R19:R21" si="3">+P19*Q19</f>
        <v>0</v>
      </c>
      <c r="S19" s="112"/>
      <c r="T19" s="120"/>
      <c r="U19" s="120"/>
      <c r="V19" s="122"/>
      <c r="W19" s="122"/>
      <c r="X19" s="122"/>
      <c r="Y19" s="120"/>
      <c r="Z19" s="132"/>
      <c r="AA19" s="120"/>
      <c r="AB19" s="120"/>
      <c r="AC19" s="64"/>
    </row>
    <row r="20" spans="1:29" ht="95.1" customHeight="1" x14ac:dyDescent="0.15">
      <c r="A20" s="118">
        <v>4</v>
      </c>
      <c r="B20" s="121"/>
      <c r="C20" s="137"/>
      <c r="D20" s="138"/>
      <c r="E20" s="139"/>
      <c r="F20" s="139"/>
      <c r="G20" s="145"/>
      <c r="H20" s="147"/>
      <c r="I20" s="147"/>
      <c r="J20" s="140"/>
      <c r="K20" s="140"/>
      <c r="L20" s="141"/>
      <c r="M20" s="123">
        <f t="shared" si="1"/>
        <v>0</v>
      </c>
      <c r="N20" s="34"/>
      <c r="O20" s="62"/>
      <c r="P20" s="63">
        <f t="shared" si="0"/>
        <v>0</v>
      </c>
      <c r="Q20" s="47"/>
      <c r="R20" s="48">
        <f t="shared" si="3"/>
        <v>0</v>
      </c>
      <c r="S20" s="112"/>
      <c r="T20" s="120"/>
      <c r="U20" s="120"/>
      <c r="V20" s="122"/>
      <c r="W20" s="122"/>
      <c r="X20" s="122"/>
      <c r="Y20" s="120"/>
      <c r="Z20" s="132"/>
      <c r="AA20" s="120"/>
      <c r="AB20" s="120"/>
      <c r="AC20" s="64"/>
    </row>
    <row r="21" spans="1:29" ht="95.1" customHeight="1" x14ac:dyDescent="0.15">
      <c r="A21" s="118">
        <v>5</v>
      </c>
      <c r="B21" s="58"/>
      <c r="C21" s="59"/>
      <c r="D21" s="104"/>
      <c r="E21" s="103"/>
      <c r="F21" s="60"/>
      <c r="G21" s="145"/>
      <c r="H21" s="147"/>
      <c r="I21" s="147"/>
      <c r="J21" s="32"/>
      <c r="K21" s="32"/>
      <c r="L21" s="33"/>
      <c r="M21" s="123">
        <f t="shared" si="1"/>
        <v>0</v>
      </c>
      <c r="N21" s="34"/>
      <c r="O21" s="62"/>
      <c r="P21" s="63">
        <f t="shared" si="0"/>
        <v>0</v>
      </c>
      <c r="Q21" s="47"/>
      <c r="R21" s="48">
        <f t="shared" si="3"/>
        <v>0</v>
      </c>
      <c r="S21" s="112"/>
      <c r="T21" s="61"/>
      <c r="U21" s="61"/>
      <c r="V21" s="35"/>
      <c r="W21" s="35"/>
      <c r="X21" s="35"/>
      <c r="Y21" s="61"/>
      <c r="Z21" s="119"/>
      <c r="AA21" s="61"/>
      <c r="AB21" s="134"/>
      <c r="AC21" s="64"/>
    </row>
    <row r="22" spans="1:29" s="42" customFormat="1" ht="17.25" x14ac:dyDescent="0.15">
      <c r="A22" s="111"/>
      <c r="B22" s="55"/>
      <c r="C22" s="55"/>
      <c r="D22" s="55"/>
      <c r="E22" s="55"/>
      <c r="F22" s="55"/>
      <c r="G22" s="41"/>
      <c r="H22" s="41"/>
      <c r="I22" s="41"/>
      <c r="O22" s="43"/>
      <c r="P22" s="44"/>
      <c r="Q22" s="99">
        <f>SUM(Q17:Q21)</f>
        <v>0</v>
      </c>
      <c r="R22" s="100">
        <f>SUM(R17:R21)</f>
        <v>0</v>
      </c>
      <c r="S22" s="57"/>
      <c r="V22" s="41"/>
      <c r="W22" s="41"/>
      <c r="X22" s="45"/>
    </row>
    <row r="23" spans="1:29" s="42" customFormat="1" ht="13.5" x14ac:dyDescent="0.15">
      <c r="A23" s="41"/>
      <c r="B23" s="98"/>
      <c r="C23" s="98"/>
      <c r="D23" s="98"/>
      <c r="E23" s="98"/>
      <c r="F23" s="98"/>
      <c r="G23" s="41"/>
      <c r="H23" s="41"/>
      <c r="I23" s="41"/>
      <c r="O23" s="43"/>
      <c r="P23" s="44"/>
      <c r="Q23" s="37"/>
      <c r="R23" s="38"/>
      <c r="S23" s="57"/>
      <c r="V23" s="41"/>
      <c r="W23" s="41"/>
      <c r="X23" s="45"/>
    </row>
    <row r="24" spans="1:29" ht="13.5" customHeight="1" x14ac:dyDescent="0.15">
      <c r="A24" s="52"/>
      <c r="B24" s="52"/>
      <c r="C24" s="52"/>
      <c r="D24" s="53"/>
      <c r="E24" s="54"/>
      <c r="F24" s="53"/>
      <c r="H24" s="15"/>
      <c r="I24" s="15"/>
    </row>
    <row r="25" spans="1:29" ht="21" customHeight="1" x14ac:dyDescent="0.15">
      <c r="A25" s="193" t="s">
        <v>3</v>
      </c>
      <c r="B25" s="196" t="s">
        <v>78</v>
      </c>
      <c r="C25" s="197"/>
      <c r="D25" s="197"/>
      <c r="E25" s="197"/>
      <c r="F25" s="198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93"/>
      <c r="B26" s="196" t="s">
        <v>52</v>
      </c>
      <c r="C26" s="197"/>
      <c r="D26" s="197"/>
      <c r="E26" s="197"/>
      <c r="F26" s="198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93"/>
      <c r="B27" s="196" t="s">
        <v>80</v>
      </c>
      <c r="C27" s="197"/>
      <c r="D27" s="197"/>
      <c r="E27" s="197"/>
      <c r="F27" s="198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93"/>
      <c r="B28" s="196" t="s">
        <v>89</v>
      </c>
      <c r="C28" s="197"/>
      <c r="D28" s="197"/>
      <c r="E28" s="197"/>
      <c r="F28" s="198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93"/>
      <c r="B29" s="196" t="s">
        <v>60</v>
      </c>
      <c r="C29" s="197"/>
      <c r="D29" s="197"/>
      <c r="E29" s="197"/>
      <c r="F29" s="198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93"/>
      <c r="B30" s="196" t="s">
        <v>103</v>
      </c>
      <c r="C30" s="197"/>
      <c r="D30" s="197"/>
      <c r="E30" s="197"/>
      <c r="F30" s="198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1" spans="1:29" ht="19.5" customHeight="1" x14ac:dyDescent="0.15">
      <c r="A31" s="193"/>
      <c r="B31" s="196" t="s">
        <v>79</v>
      </c>
      <c r="C31" s="197"/>
      <c r="D31" s="197"/>
      <c r="E31" s="197"/>
      <c r="F31" s="198"/>
      <c r="J31" s="1"/>
      <c r="K31" s="1"/>
      <c r="L31" s="1"/>
      <c r="M31" s="1"/>
      <c r="N31" s="1"/>
      <c r="O31" s="5"/>
      <c r="P31" s="4"/>
      <c r="Q31" s="4"/>
      <c r="R31" s="4"/>
      <c r="S31" s="4"/>
      <c r="V31" s="3"/>
      <c r="W31" s="3"/>
      <c r="X31" s="7"/>
      <c r="Y31" s="1"/>
      <c r="Z31" s="1"/>
      <c r="AA31" s="1"/>
      <c r="AB31" s="1"/>
    </row>
    <row r="33" spans="8:9" x14ac:dyDescent="0.15">
      <c r="H33" s="15"/>
      <c r="I33" s="15"/>
    </row>
    <row r="34" spans="8:9" x14ac:dyDescent="0.15">
      <c r="H34" s="14"/>
      <c r="I34" s="14"/>
    </row>
    <row r="35" spans="8:9" x14ac:dyDescent="0.15">
      <c r="H35" s="14"/>
      <c r="I35" s="14"/>
    </row>
  </sheetData>
  <mergeCells count="46">
    <mergeCell ref="A25:A31"/>
    <mergeCell ref="A15:A16"/>
    <mergeCell ref="B15:B16"/>
    <mergeCell ref="C15:C16"/>
    <mergeCell ref="E15:E16"/>
    <mergeCell ref="B25:F25"/>
    <mergeCell ref="B26:F26"/>
    <mergeCell ref="B28:F28"/>
    <mergeCell ref="B29:F29"/>
    <mergeCell ref="B31:F31"/>
    <mergeCell ref="B30:F30"/>
    <mergeCell ref="B27:F27"/>
    <mergeCell ref="D15:D16"/>
    <mergeCell ref="F15:F16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A11:D11"/>
    <mergeCell ref="E11:G11"/>
    <mergeCell ref="A13:D13"/>
    <mergeCell ref="E13:G13"/>
    <mergeCell ref="E12:G12"/>
    <mergeCell ref="A12:D12"/>
  </mergeCells>
  <phoneticPr fontId="2"/>
  <hyperlinks>
    <hyperlink ref="Z8" display="　E-MAIL：　ksagawa.kawa@nifty.com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/>
  <headerFooter>
    <oddHeader>&amp;F</oddHeader>
    <oddFooter>&amp;C&amp;P / &amp;N ページ&amp;RKawa Corporation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51"/>
  <sheetViews>
    <sheetView zoomScale="70" zoomScaleNormal="70" workbookViewId="0">
      <selection activeCell="O1" sqref="O1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17" t="s">
        <v>125</v>
      </c>
      <c r="C1" s="113"/>
      <c r="D1" s="114"/>
      <c r="E1" s="115"/>
      <c r="F1" s="114"/>
      <c r="AA1" s="30" t="s">
        <v>6</v>
      </c>
      <c r="AB1" s="30"/>
      <c r="AC1" s="21">
        <f ca="1">TODAY()</f>
        <v>44932</v>
      </c>
    </row>
    <row r="2" spans="1:29" ht="18.75" x14ac:dyDescent="0.2">
      <c r="A2" s="16"/>
      <c r="C2" s="16"/>
      <c r="D2" s="16"/>
      <c r="V2" s="19"/>
      <c r="W2" s="22"/>
      <c r="X2" s="23"/>
      <c r="Y2" s="24"/>
      <c r="Z2" s="25"/>
      <c r="AA2" s="25"/>
      <c r="AB2" s="25"/>
    </row>
    <row r="3" spans="1:29" ht="14.25" x14ac:dyDescent="0.15">
      <c r="B3" s="164" t="s">
        <v>41</v>
      </c>
      <c r="C3" s="165"/>
      <c r="D3" s="168" t="s">
        <v>68</v>
      </c>
      <c r="E3" s="169"/>
      <c r="F3" s="169"/>
      <c r="G3" s="170"/>
      <c r="N3" s="12"/>
      <c r="V3" s="20"/>
      <c r="X3" s="23"/>
      <c r="Y3" s="24"/>
      <c r="Z3" s="27" t="s">
        <v>40</v>
      </c>
      <c r="AA3" s="25"/>
      <c r="AB3" s="25"/>
    </row>
    <row r="4" spans="1:29" ht="14.25" x14ac:dyDescent="0.15">
      <c r="B4" s="164" t="s">
        <v>42</v>
      </c>
      <c r="C4" s="165"/>
      <c r="D4" s="211" t="s">
        <v>105</v>
      </c>
      <c r="E4" s="212"/>
      <c r="F4" s="212"/>
      <c r="G4" s="213"/>
      <c r="N4" s="12"/>
      <c r="V4" s="20"/>
      <c r="X4" s="23"/>
      <c r="Y4" s="24"/>
      <c r="Z4" s="27" t="s">
        <v>108</v>
      </c>
      <c r="AA4" s="27"/>
      <c r="AB4" s="27"/>
    </row>
    <row r="5" spans="1:29" ht="14.25" x14ac:dyDescent="0.15">
      <c r="B5" s="164" t="s">
        <v>43</v>
      </c>
      <c r="C5" s="165"/>
      <c r="D5" s="211" t="s">
        <v>106</v>
      </c>
      <c r="E5" s="212"/>
      <c r="F5" s="212"/>
      <c r="G5" s="213"/>
      <c r="H5" s="11"/>
      <c r="I5" s="11"/>
      <c r="J5" s="11"/>
      <c r="K5" s="11"/>
      <c r="N5" s="12"/>
      <c r="O5" s="11"/>
      <c r="P5" s="11"/>
      <c r="Q5" s="11"/>
      <c r="R5" s="11"/>
      <c r="S5" s="11"/>
      <c r="V5" s="20"/>
      <c r="X5" s="11"/>
      <c r="Y5" s="11"/>
      <c r="Z5" s="26" t="s">
        <v>109</v>
      </c>
      <c r="AA5" s="11"/>
      <c r="AB5" s="11"/>
      <c r="AC5" s="11"/>
    </row>
    <row r="6" spans="1:29" ht="14.25" x14ac:dyDescent="0.15">
      <c r="B6" s="166" t="s">
        <v>44</v>
      </c>
      <c r="C6" s="167"/>
      <c r="D6" s="208" t="s">
        <v>107</v>
      </c>
      <c r="E6" s="209"/>
      <c r="F6" s="209"/>
      <c r="G6" s="210"/>
      <c r="Z6" s="26" t="s">
        <v>112</v>
      </c>
      <c r="AC6" s="26"/>
    </row>
    <row r="7" spans="1:29" ht="14.25" x14ac:dyDescent="0.15">
      <c r="A7" s="13"/>
      <c r="B7" s="168" t="s">
        <v>49</v>
      </c>
      <c r="C7" s="170"/>
      <c r="D7" s="208" t="str">
        <f>HYPERLINK("#", "http://www.kawacorp.com/")</f>
        <v>http://www.kawacorp.com/</v>
      </c>
      <c r="E7" s="209"/>
      <c r="F7" s="209"/>
      <c r="G7" s="210"/>
      <c r="Z7" s="26" t="s">
        <v>110</v>
      </c>
      <c r="AA7" s="9"/>
      <c r="AB7" s="9"/>
      <c r="AC7" s="10"/>
    </row>
    <row r="8" spans="1:29" ht="14.25" x14ac:dyDescent="0.15">
      <c r="B8" s="177" t="s">
        <v>61</v>
      </c>
      <c r="C8" s="178"/>
      <c r="D8" s="181" t="s">
        <v>69</v>
      </c>
      <c r="E8" s="182"/>
      <c r="F8" s="182"/>
      <c r="G8" s="183"/>
      <c r="Z8" s="29" t="s">
        <v>111</v>
      </c>
      <c r="AA8" s="17"/>
      <c r="AB8" s="17"/>
      <c r="AC8" s="17"/>
    </row>
    <row r="9" spans="1:29" ht="14.25" x14ac:dyDescent="0.15">
      <c r="B9" s="179"/>
      <c r="C9" s="180"/>
      <c r="D9" s="184"/>
      <c r="E9" s="185"/>
      <c r="F9" s="185"/>
      <c r="G9" s="186"/>
      <c r="Z9" s="29"/>
      <c r="AA9" s="17"/>
      <c r="AB9" s="17"/>
      <c r="AC9" s="17"/>
    </row>
    <row r="10" spans="1:29" ht="14.25" x14ac:dyDescent="0.15">
      <c r="B10" s="107"/>
      <c r="C10" s="107"/>
      <c r="D10" s="108"/>
      <c r="E10" s="108"/>
      <c r="F10" s="108"/>
      <c r="G10" s="108"/>
      <c r="Z10" s="29"/>
      <c r="AA10" s="17"/>
      <c r="AB10" s="17"/>
      <c r="AC10" s="17"/>
    </row>
    <row r="11" spans="1:29" ht="14.25" x14ac:dyDescent="0.15">
      <c r="A11" s="148" t="s">
        <v>116</v>
      </c>
      <c r="B11" s="149"/>
      <c r="C11" s="149"/>
      <c r="D11" s="150"/>
      <c r="E11" s="151" t="s">
        <v>114</v>
      </c>
      <c r="F11" s="152"/>
      <c r="G11" s="153"/>
      <c r="Z11" s="29"/>
      <c r="AA11" s="17"/>
      <c r="AB11" s="17"/>
      <c r="AC11" s="17"/>
    </row>
    <row r="12" spans="1:29" ht="14.25" x14ac:dyDescent="0.15">
      <c r="A12" s="148" t="s">
        <v>117</v>
      </c>
      <c r="B12" s="149"/>
      <c r="C12" s="149"/>
      <c r="D12" s="150"/>
      <c r="E12" s="151" t="s">
        <v>114</v>
      </c>
      <c r="F12" s="152"/>
      <c r="G12" s="153"/>
      <c r="Z12" s="29"/>
      <c r="AA12" s="17"/>
      <c r="AB12" s="17"/>
      <c r="AC12" s="17"/>
    </row>
    <row r="13" spans="1:29" ht="14.25" x14ac:dyDescent="0.15">
      <c r="A13" s="154" t="s">
        <v>120</v>
      </c>
      <c r="B13" s="155"/>
      <c r="C13" s="155"/>
      <c r="D13" s="156"/>
      <c r="E13" s="151" t="s">
        <v>115</v>
      </c>
      <c r="F13" s="157"/>
      <c r="G13" s="158"/>
      <c r="Z13" s="29"/>
      <c r="AA13" s="17"/>
      <c r="AB13" s="17"/>
      <c r="AC13" s="17"/>
    </row>
    <row r="14" spans="1:29" ht="14.25" customHeight="1" x14ac:dyDescent="0.15">
      <c r="A14" s="13" t="s">
        <v>24</v>
      </c>
      <c r="C14" s="109"/>
      <c r="D14" s="110" t="s">
        <v>98</v>
      </c>
      <c r="Z14" s="29"/>
      <c r="AA14" s="17"/>
      <c r="AB14" s="17"/>
      <c r="AC14" s="17"/>
    </row>
    <row r="15" spans="1:29" ht="27.75" customHeight="1" x14ac:dyDescent="0.15">
      <c r="A15" s="189" t="s">
        <v>2</v>
      </c>
      <c r="B15" s="189" t="s">
        <v>18</v>
      </c>
      <c r="C15" s="187" t="s">
        <v>62</v>
      </c>
      <c r="D15" s="199" t="s">
        <v>23</v>
      </c>
      <c r="E15" s="194" t="s">
        <v>4</v>
      </c>
      <c r="F15" s="201" t="s">
        <v>33</v>
      </c>
      <c r="G15" s="206" t="s">
        <v>87</v>
      </c>
      <c r="H15" s="206"/>
      <c r="I15" s="206"/>
      <c r="J15" s="207" t="s">
        <v>97</v>
      </c>
      <c r="K15" s="207"/>
      <c r="L15" s="207"/>
      <c r="M15" s="207"/>
      <c r="N15" s="207"/>
      <c r="O15" s="159" t="s">
        <v>57</v>
      </c>
      <c r="P15" s="160"/>
      <c r="Q15" s="214" t="s">
        <v>70</v>
      </c>
      <c r="R15" s="214"/>
      <c r="S15" s="214"/>
      <c r="T15" s="187" t="s">
        <v>17</v>
      </c>
      <c r="U15" s="187" t="s">
        <v>29</v>
      </c>
      <c r="V15" s="187" t="s">
        <v>31</v>
      </c>
      <c r="W15" s="187" t="s">
        <v>32</v>
      </c>
      <c r="X15" s="187" t="s">
        <v>25</v>
      </c>
      <c r="Y15" s="187" t="s">
        <v>88</v>
      </c>
      <c r="Z15" s="187" t="s">
        <v>1</v>
      </c>
      <c r="AA15" s="217" t="s">
        <v>38</v>
      </c>
      <c r="AB15" s="203" t="s">
        <v>118</v>
      </c>
      <c r="AC15" s="215" t="s">
        <v>0</v>
      </c>
    </row>
    <row r="16" spans="1:29" ht="39" customHeight="1" x14ac:dyDescent="0.15">
      <c r="A16" s="190"/>
      <c r="B16" s="190"/>
      <c r="C16" s="188"/>
      <c r="D16" s="200"/>
      <c r="E16" s="195"/>
      <c r="F16" s="202"/>
      <c r="G16" s="18" t="s">
        <v>22</v>
      </c>
      <c r="H16" s="18" t="s">
        <v>15</v>
      </c>
      <c r="I16" s="18" t="s">
        <v>21</v>
      </c>
      <c r="J16" s="28" t="s">
        <v>19</v>
      </c>
      <c r="K16" s="28" t="s">
        <v>48</v>
      </c>
      <c r="L16" s="28" t="s">
        <v>20</v>
      </c>
      <c r="M16" s="28" t="s">
        <v>50</v>
      </c>
      <c r="N16" s="28" t="s">
        <v>16</v>
      </c>
      <c r="O16" s="36" t="s">
        <v>58</v>
      </c>
      <c r="P16" s="36" t="s">
        <v>59</v>
      </c>
      <c r="Q16" s="49" t="s">
        <v>65</v>
      </c>
      <c r="R16" s="49" t="s">
        <v>66</v>
      </c>
      <c r="S16" s="49" t="s">
        <v>86</v>
      </c>
      <c r="T16" s="188"/>
      <c r="U16" s="188"/>
      <c r="V16" s="188"/>
      <c r="W16" s="188"/>
      <c r="X16" s="188"/>
      <c r="Y16" s="188"/>
      <c r="Z16" s="188"/>
      <c r="AA16" s="218"/>
      <c r="AB16" s="204"/>
      <c r="AC16" s="216"/>
    </row>
    <row r="17" spans="1:29" ht="93.75" customHeight="1" x14ac:dyDescent="0.15">
      <c r="A17" s="28">
        <v>1</v>
      </c>
      <c r="B17" s="69" t="s">
        <v>12</v>
      </c>
      <c r="C17" s="70"/>
      <c r="D17" s="71" t="s">
        <v>99</v>
      </c>
      <c r="E17" s="72" t="s">
        <v>27</v>
      </c>
      <c r="F17" s="72" t="s">
        <v>96</v>
      </c>
      <c r="G17" s="73">
        <v>30</v>
      </c>
      <c r="H17" s="74" t="s">
        <v>83</v>
      </c>
      <c r="I17" s="74" t="s">
        <v>53</v>
      </c>
      <c r="J17" s="75" t="s">
        <v>100</v>
      </c>
      <c r="K17" s="75" t="s">
        <v>101</v>
      </c>
      <c r="L17" s="76" t="s">
        <v>102</v>
      </c>
      <c r="M17" s="31">
        <v>2.9000000000000001E-2</v>
      </c>
      <c r="N17" s="83" t="s">
        <v>51</v>
      </c>
      <c r="O17" s="87">
        <v>165</v>
      </c>
      <c r="P17" s="88">
        <f>SUM(G17*O17)</f>
        <v>4950</v>
      </c>
      <c r="Q17" s="39"/>
      <c r="R17" s="40">
        <f>+P17*Q17</f>
        <v>0</v>
      </c>
      <c r="S17" s="102"/>
      <c r="T17" s="91" t="s">
        <v>90</v>
      </c>
      <c r="U17" s="91"/>
      <c r="V17" s="91" t="s">
        <v>7</v>
      </c>
      <c r="W17" s="91" t="s">
        <v>7</v>
      </c>
      <c r="X17" s="91" t="s">
        <v>9</v>
      </c>
      <c r="Y17" s="91" t="s">
        <v>93</v>
      </c>
      <c r="Z17" s="92" t="s">
        <v>14</v>
      </c>
      <c r="AA17" s="74" t="s">
        <v>30</v>
      </c>
      <c r="AB17" s="74" t="s">
        <v>121</v>
      </c>
      <c r="AC17" s="93"/>
    </row>
    <row r="18" spans="1:29" ht="93.75" customHeight="1" x14ac:dyDescent="0.15">
      <c r="A18" s="28">
        <v>2</v>
      </c>
      <c r="B18" s="77" t="s">
        <v>11</v>
      </c>
      <c r="C18" s="78" t="s">
        <v>64</v>
      </c>
      <c r="D18" s="79" t="s">
        <v>13</v>
      </c>
      <c r="E18" s="80" t="s">
        <v>26</v>
      </c>
      <c r="F18" s="80" t="s">
        <v>28</v>
      </c>
      <c r="G18" s="81">
        <v>24</v>
      </c>
      <c r="H18" s="81" t="s">
        <v>84</v>
      </c>
      <c r="I18" s="81" t="s">
        <v>54</v>
      </c>
      <c r="J18" s="84">
        <v>280</v>
      </c>
      <c r="K18" s="84">
        <v>430</v>
      </c>
      <c r="L18" s="85">
        <v>250</v>
      </c>
      <c r="M18" s="31">
        <v>2.9000000000000001E-2</v>
      </c>
      <c r="N18" s="86">
        <v>9.5</v>
      </c>
      <c r="O18" s="89">
        <v>300</v>
      </c>
      <c r="P18" s="90">
        <f>SUM(G18*O18)</f>
        <v>7200</v>
      </c>
      <c r="Q18" s="39"/>
      <c r="R18" s="40">
        <f t="shared" ref="R18:R19" si="0">+P18*Q18</f>
        <v>0</v>
      </c>
      <c r="S18" s="102"/>
      <c r="T18" s="94" t="s">
        <v>91</v>
      </c>
      <c r="U18" s="94"/>
      <c r="V18" s="95" t="s">
        <v>5</v>
      </c>
      <c r="W18" s="95" t="s">
        <v>5</v>
      </c>
      <c r="X18" s="95" t="s">
        <v>8</v>
      </c>
      <c r="Y18" s="94" t="s">
        <v>94</v>
      </c>
      <c r="Z18" s="96" t="s">
        <v>10</v>
      </c>
      <c r="AA18" s="81" t="s">
        <v>45</v>
      </c>
      <c r="AB18" s="81" t="s">
        <v>113</v>
      </c>
      <c r="AC18" s="97"/>
    </row>
    <row r="19" spans="1:29" ht="93.75" customHeight="1" x14ac:dyDescent="0.15">
      <c r="A19" s="28">
        <v>3</v>
      </c>
      <c r="B19" s="77" t="s">
        <v>39</v>
      </c>
      <c r="C19" s="78" t="s">
        <v>63</v>
      </c>
      <c r="D19" s="79" t="s">
        <v>35</v>
      </c>
      <c r="E19" s="80" t="s">
        <v>56</v>
      </c>
      <c r="F19" s="80" t="s">
        <v>36</v>
      </c>
      <c r="G19" s="82">
        <v>45</v>
      </c>
      <c r="H19" s="81" t="s">
        <v>85</v>
      </c>
      <c r="I19" s="81" t="s">
        <v>55</v>
      </c>
      <c r="J19" s="84">
        <v>250</v>
      </c>
      <c r="K19" s="84">
        <v>350</v>
      </c>
      <c r="L19" s="85">
        <v>270</v>
      </c>
      <c r="M19" s="31">
        <v>2.9000000000000001E-2</v>
      </c>
      <c r="N19" s="86">
        <v>11.4</v>
      </c>
      <c r="O19" s="89">
        <v>500</v>
      </c>
      <c r="P19" s="90">
        <f>SUM(G19*O19)</f>
        <v>22500</v>
      </c>
      <c r="Q19" s="39"/>
      <c r="R19" s="40">
        <f t="shared" si="0"/>
        <v>0</v>
      </c>
      <c r="S19" s="102"/>
      <c r="T19" s="94" t="s">
        <v>92</v>
      </c>
      <c r="U19" s="94" t="s">
        <v>46</v>
      </c>
      <c r="V19" s="95" t="s">
        <v>34</v>
      </c>
      <c r="W19" s="95" t="s">
        <v>7</v>
      </c>
      <c r="X19" s="95" t="s">
        <v>8</v>
      </c>
      <c r="Y19" s="94" t="s">
        <v>95</v>
      </c>
      <c r="Z19" s="96" t="s">
        <v>37</v>
      </c>
      <c r="AA19" s="81" t="s">
        <v>30</v>
      </c>
      <c r="AB19" s="81" t="s">
        <v>113</v>
      </c>
      <c r="AC19" s="97"/>
    </row>
    <row r="20" spans="1:29" ht="14.25" x14ac:dyDescent="0.15">
      <c r="A20" s="65"/>
      <c r="B20" s="68"/>
      <c r="C20" s="68"/>
      <c r="D20" s="68"/>
      <c r="E20" s="68"/>
      <c r="F20" s="68"/>
      <c r="J20" s="1"/>
      <c r="K20" s="1"/>
      <c r="L20" s="1"/>
      <c r="M20" s="1"/>
      <c r="N20" s="1"/>
      <c r="O20" s="5"/>
      <c r="P20" s="4"/>
      <c r="Q20" s="105">
        <f>SUM(Q17:Q19)</f>
        <v>0</v>
      </c>
      <c r="R20" s="106">
        <f>SUM(R17:R19)</f>
        <v>0</v>
      </c>
      <c r="S20" s="38"/>
      <c r="V20" s="3"/>
      <c r="W20" s="3"/>
      <c r="X20" s="7"/>
      <c r="Y20" s="1"/>
      <c r="Z20" s="1"/>
      <c r="AA20" s="1"/>
      <c r="AB20" s="1"/>
    </row>
    <row r="21" spans="1:29" ht="13.5" x14ac:dyDescent="0.15">
      <c r="A21" s="66"/>
      <c r="B21" s="67"/>
      <c r="C21" s="67"/>
      <c r="D21" s="67"/>
      <c r="E21" s="67"/>
      <c r="F21" s="67"/>
      <c r="J21" s="1"/>
      <c r="K21" s="1"/>
      <c r="L21" s="1"/>
      <c r="M21" s="1"/>
      <c r="N21" s="1"/>
      <c r="O21" s="5"/>
      <c r="P21" s="4"/>
      <c r="Q21" s="37"/>
      <c r="R21" s="38"/>
      <c r="S21" s="38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93" t="s">
        <v>3</v>
      </c>
      <c r="B22" s="196" t="s">
        <v>78</v>
      </c>
      <c r="C22" s="197"/>
      <c r="D22" s="197"/>
      <c r="E22" s="197"/>
      <c r="F22" s="198"/>
      <c r="H22" s="205" t="s">
        <v>119</v>
      </c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93"/>
      <c r="B23" s="196" t="s">
        <v>52</v>
      </c>
      <c r="C23" s="197"/>
      <c r="D23" s="197"/>
      <c r="E23" s="197"/>
      <c r="F23" s="198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93"/>
      <c r="B24" s="196" t="s">
        <v>80</v>
      </c>
      <c r="C24" s="197"/>
      <c r="D24" s="197"/>
      <c r="E24" s="197"/>
      <c r="F24" s="198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93"/>
      <c r="B25" s="196" t="s">
        <v>89</v>
      </c>
      <c r="C25" s="197"/>
      <c r="D25" s="197"/>
      <c r="E25" s="197"/>
      <c r="F25" s="198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93"/>
      <c r="B26" s="196" t="s">
        <v>60</v>
      </c>
      <c r="C26" s="197"/>
      <c r="D26" s="197"/>
      <c r="E26" s="197"/>
      <c r="F26" s="198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93"/>
      <c r="B27" s="196" t="s">
        <v>82</v>
      </c>
      <c r="C27" s="197"/>
      <c r="D27" s="197"/>
      <c r="E27" s="197"/>
      <c r="F27" s="198"/>
      <c r="H27" s="50" t="s">
        <v>72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93"/>
      <c r="B28" s="196" t="s">
        <v>79</v>
      </c>
      <c r="C28" s="197"/>
      <c r="D28" s="197"/>
      <c r="E28" s="197"/>
      <c r="F28" s="198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51" t="s">
        <v>73</v>
      </c>
      <c r="I29" s="15"/>
    </row>
    <row r="30" spans="1:29" x14ac:dyDescent="0.15">
      <c r="H30" s="1"/>
      <c r="I30" s="14"/>
    </row>
    <row r="31" spans="1:29" ht="14.25" x14ac:dyDescent="0.15">
      <c r="H31" s="51" t="s">
        <v>74</v>
      </c>
      <c r="I31" s="14"/>
    </row>
    <row r="32" spans="1:29" x14ac:dyDescent="0.15">
      <c r="H32" s="1"/>
    </row>
    <row r="33" spans="8:9" ht="14.25" x14ac:dyDescent="0.15">
      <c r="H33" s="51" t="s">
        <v>75</v>
      </c>
    </row>
    <row r="34" spans="8:9" x14ac:dyDescent="0.15">
      <c r="H34" s="1"/>
    </row>
    <row r="35" spans="8:9" ht="14.25" x14ac:dyDescent="0.15">
      <c r="H35" s="51" t="s">
        <v>76</v>
      </c>
    </row>
    <row r="36" spans="8:9" x14ac:dyDescent="0.15">
      <c r="H36" s="1"/>
    </row>
    <row r="37" spans="8:9" ht="14.25" x14ac:dyDescent="0.15">
      <c r="H37" s="51" t="s">
        <v>77</v>
      </c>
    </row>
    <row r="38" spans="8:9" x14ac:dyDescent="0.15">
      <c r="H38" s="1"/>
    </row>
    <row r="39" spans="8:9" ht="14.25" x14ac:dyDescent="0.15">
      <c r="H39" s="51" t="s">
        <v>71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  <mergeCell ref="B3:C3"/>
    <mergeCell ref="D3:G3"/>
    <mergeCell ref="B4:C4"/>
    <mergeCell ref="D4:G4"/>
    <mergeCell ref="B5:C5"/>
    <mergeCell ref="D5:G5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</mergeCells>
  <phoneticPr fontId="27"/>
  <hyperlinks>
    <hyperlink ref="Z8" display="　E-MAIL：　ksagawa.kawa@nifty.com"/>
    <hyperlink ref="D6:G6" display="ksagawa.kawa@nifty.com"/>
    <hyperlink ref="D7:G7" display="http://www.kawacorp.com/"/>
    <hyperlink ref="D6" display="yoshikazu_ochi@kawacorp.com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エントリーシート【事業者名】</vt:lpstr>
      <vt:lpstr>★記入見本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2022-09-15T06:27:12Z</cp:lastPrinted>
  <dcterms:created xsi:type="dcterms:W3CDTF">2022-09-07T23:30:05Z</dcterms:created>
  <dcterms:modified xsi:type="dcterms:W3CDTF">2023-01-06T10:50:59Z</dcterms:modified>
</cp:coreProperties>
</file>